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vvedel\git\Lab126-ame-kazam\trunk\Project\Library\EEPROM_Verification_Tool\"/>
    </mc:Choice>
  </mc:AlternateContent>
  <bookViews>
    <workbookView xWindow="0" yWindow="0" windowWidth="23040" windowHeight="8616" tabRatio="300"/>
  </bookViews>
  <sheets>
    <sheet name="Sheet1" sheetId="1" r:id="rId1"/>
    <sheet name="IRCa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2" l="1"/>
  <c r="B19" i="2"/>
  <c r="B18" i="2"/>
  <c r="N14" i="2"/>
  <c r="M14" i="2"/>
  <c r="F16" i="2" l="1"/>
  <c r="D10" i="2"/>
  <c r="B16" i="2"/>
  <c r="B15" i="2"/>
  <c r="B14" i="2"/>
  <c r="B13" i="2"/>
  <c r="C5" i="2"/>
  <c r="F9" i="2"/>
  <c r="G9" i="2" s="1"/>
  <c r="D9" i="2"/>
  <c r="E9" i="2" s="1"/>
  <c r="C9" i="2"/>
  <c r="F8" i="2"/>
  <c r="G8" i="2" s="1"/>
  <c r="D8" i="2"/>
  <c r="E8" i="2" s="1"/>
  <c r="C8" i="2"/>
  <c r="F7" i="2"/>
  <c r="G7" i="2" s="1"/>
  <c r="D7" i="2"/>
  <c r="E7" i="2" s="1"/>
  <c r="C7" i="2"/>
  <c r="F6" i="2"/>
  <c r="G6" i="2" s="1"/>
  <c r="D6" i="2"/>
  <c r="E6" i="2" s="1"/>
  <c r="C6" i="2"/>
  <c r="F5" i="2"/>
  <c r="D5" i="2"/>
  <c r="F10" i="2" l="1"/>
  <c r="E5" i="2"/>
  <c r="G5" i="2"/>
  <c r="B13" i="1"/>
  <c r="B12" i="1"/>
  <c r="C3" i="1"/>
  <c r="D3" i="1" s="1"/>
  <c r="E8" i="1"/>
  <c r="F8" i="1" s="1"/>
  <c r="E7" i="1"/>
  <c r="F7" i="1" s="1"/>
  <c r="E6" i="1"/>
  <c r="F6" i="1" s="1"/>
  <c r="E5" i="1"/>
  <c r="F5" i="1" s="1"/>
  <c r="E4" i="1"/>
  <c r="F4" i="1" s="1"/>
  <c r="E3" i="1"/>
  <c r="A4" i="1"/>
  <c r="A5" i="1"/>
  <c r="A6" i="1"/>
  <c r="A7" i="1"/>
  <c r="A8" i="1"/>
  <c r="C8" i="1"/>
  <c r="D8" i="1" s="1"/>
  <c r="C7" i="1"/>
  <c r="D7" i="1" s="1"/>
  <c r="C6" i="1"/>
  <c r="D6" i="1" s="1"/>
  <c r="C5" i="1"/>
  <c r="D5" i="1" s="1"/>
  <c r="C4" i="1"/>
  <c r="D4" i="1" s="1"/>
  <c r="A3" i="1"/>
  <c r="E9" i="1" l="1"/>
  <c r="F3" i="1"/>
  <c r="C9" i="1"/>
  <c r="B11" i="1" l="1"/>
</calcChain>
</file>

<file path=xl/sharedStrings.xml><?xml version="1.0" encoding="utf-8"?>
<sst xmlns="http://schemas.openxmlformats.org/spreadsheetml/2006/main" count="25" uniqueCount="20">
  <si>
    <t>SUM</t>
  </si>
  <si>
    <t>checksum</t>
  </si>
  <si>
    <t>LSB</t>
  </si>
  <si>
    <t>MSB</t>
  </si>
  <si>
    <t>checksumin hex</t>
  </si>
  <si>
    <t>ResultJsonFile="&lt;&lt;Slots_info.IMAGES_WD&gt;&gt;\VERDIN_LEFT_LIGHTFIELD_Stereo_AE.json"|Store=allPassed&gt;Slots_info.StereoAE_VerdinLeft_allPassed;center_block_avg_value&gt;Slots_info.t_Q16_R;center_block_avgG_Q16&gt;Slots_info.StereoAELeft_Q16_G;center_block_avgB_Q16&gt;Slots_info.StereoAELeft_Q16_B</t>
  </si>
  <si>
    <t>IR_5%</t>
  </si>
  <si>
    <t>IR_10%</t>
  </si>
  <si>
    <t>IR_25%</t>
  </si>
  <si>
    <t>IR_60%</t>
  </si>
  <si>
    <t>IR_100%</t>
  </si>
  <si>
    <t>IR LED STUFF</t>
  </si>
  <si>
    <t>OTHER CONSTANTS</t>
  </si>
  <si>
    <t>Byte 0</t>
  </si>
  <si>
    <t>Byte 1</t>
  </si>
  <si>
    <t>Byte 2</t>
  </si>
  <si>
    <t>Byte 3 to Byte 32</t>
  </si>
  <si>
    <t xml:space="preserve">TOTAL </t>
  </si>
  <si>
    <t>checksum in hex</t>
  </si>
  <si>
    <t>12C0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</si>
</sst>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9"/>
  <sheetViews>
    <sheetView tabSelected="1" workbookViewId="0">
      <selection activeCell="B6" sqref="B6"/>
    </sheetView>
  </sheetViews>
  <sheetFormatPr defaultRowHeight="14.4" x14ac:dyDescent="0.3"/>
  <cols>
    <col min="3" max="4" width="8.5546875" customWidth="1"/>
  </cols>
  <sheetData>
    <row r="2" spans="1:9" x14ac:dyDescent="0.3">
      <c r="C2" s="3" t="s">
        <v>3</v>
      </c>
      <c r="D2" s="3"/>
      <c r="E2" s="3" t="s">
        <v>2</v>
      </c>
      <c r="F2" s="3"/>
    </row>
    <row r="3" spans="1:9" x14ac:dyDescent="0.3">
      <c r="A3" t="str">
        <f>DEC2HEX(B3)</f>
        <v>BC7B</v>
      </c>
      <c r="B3">
        <v>48251</v>
      </c>
      <c r="C3">
        <f>FLOOR(B3/256, 1)</f>
        <v>188</v>
      </c>
      <c r="D3" t="str">
        <f>DEC2HEX(C3)</f>
        <v>BC</v>
      </c>
      <c r="E3">
        <f>_xlfn.BITAND(B3, 255)</f>
        <v>123</v>
      </c>
      <c r="F3" t="str">
        <f>DEC2HEX(E3)</f>
        <v>7B</v>
      </c>
    </row>
    <row r="4" spans="1:9" x14ac:dyDescent="0.3">
      <c r="A4" t="str">
        <f t="shared" ref="A4:A8" si="0">DEC2HEX(B4)</f>
        <v>BC7B</v>
      </c>
      <c r="B4">
        <v>48251</v>
      </c>
      <c r="C4">
        <f t="shared" ref="C4:C8" si="1">FLOOR(B4/256, 1)</f>
        <v>188</v>
      </c>
      <c r="D4" t="str">
        <f t="shared" ref="D4:D8" si="2">DEC2HEX(C4)</f>
        <v>BC</v>
      </c>
      <c r="E4">
        <f t="shared" ref="E4:E8" si="3">_xlfn.BITAND(B4, 255)</f>
        <v>123</v>
      </c>
      <c r="F4" t="str">
        <f t="shared" ref="F4:F8" si="4">DEC2HEX(E4)</f>
        <v>7B</v>
      </c>
    </row>
    <row r="5" spans="1:9" x14ac:dyDescent="0.3">
      <c r="A5" t="str">
        <f t="shared" si="0"/>
        <v>BC7B</v>
      </c>
      <c r="B5">
        <v>48251</v>
      </c>
      <c r="C5">
        <f t="shared" si="1"/>
        <v>188</v>
      </c>
      <c r="D5" t="str">
        <f t="shared" si="2"/>
        <v>BC</v>
      </c>
      <c r="E5">
        <f t="shared" si="3"/>
        <v>123</v>
      </c>
      <c r="F5" t="str">
        <f t="shared" si="4"/>
        <v>7B</v>
      </c>
    </row>
    <row r="6" spans="1:9" x14ac:dyDescent="0.3">
      <c r="A6" t="str">
        <f t="shared" si="0"/>
        <v>B6C2</v>
      </c>
      <c r="B6">
        <v>46786</v>
      </c>
      <c r="C6">
        <f t="shared" si="1"/>
        <v>182</v>
      </c>
      <c r="D6" t="str">
        <f t="shared" si="2"/>
        <v>B6</v>
      </c>
      <c r="E6">
        <f t="shared" si="3"/>
        <v>194</v>
      </c>
      <c r="F6" t="str">
        <f t="shared" si="4"/>
        <v>C2</v>
      </c>
    </row>
    <row r="7" spans="1:9" x14ac:dyDescent="0.3">
      <c r="A7" t="str">
        <f t="shared" si="0"/>
        <v>B6C2</v>
      </c>
      <c r="B7">
        <v>46786</v>
      </c>
      <c r="C7">
        <f t="shared" si="1"/>
        <v>182</v>
      </c>
      <c r="D7" t="str">
        <f t="shared" si="2"/>
        <v>B6</v>
      </c>
      <c r="E7">
        <f t="shared" si="3"/>
        <v>194</v>
      </c>
      <c r="F7" t="str">
        <f t="shared" si="4"/>
        <v>C2</v>
      </c>
    </row>
    <row r="8" spans="1:9" x14ac:dyDescent="0.3">
      <c r="A8" t="str">
        <f t="shared" si="0"/>
        <v>B6C2</v>
      </c>
      <c r="B8">
        <v>46786</v>
      </c>
      <c r="C8">
        <f t="shared" si="1"/>
        <v>182</v>
      </c>
      <c r="D8" t="str">
        <f t="shared" si="2"/>
        <v>B6</v>
      </c>
      <c r="E8">
        <f t="shared" si="3"/>
        <v>194</v>
      </c>
      <c r="F8" t="str">
        <f t="shared" si="4"/>
        <v>C2</v>
      </c>
      <c r="I8">
        <v>2061</v>
      </c>
    </row>
    <row r="9" spans="1:9" x14ac:dyDescent="0.3">
      <c r="C9" s="1">
        <f>SUM(C3:C8)</f>
        <v>1110</v>
      </c>
      <c r="E9" s="1">
        <f>SUM(E3:E8)</f>
        <v>951</v>
      </c>
    </row>
    <row r="11" spans="1:9" x14ac:dyDescent="0.3">
      <c r="A11" t="s">
        <v>0</v>
      </c>
      <c r="B11">
        <f>C9+E9</f>
        <v>2061</v>
      </c>
    </row>
    <row r="12" spans="1:9" x14ac:dyDescent="0.3">
      <c r="A12" t="s">
        <v>1</v>
      </c>
      <c r="B12">
        <f>_xlfn.BITAND(255-_xlfn.BITAND(B11,255),255)</f>
        <v>242</v>
      </c>
    </row>
    <row r="13" spans="1:9" x14ac:dyDescent="0.3">
      <c r="A13" t="s">
        <v>4</v>
      </c>
      <c r="B13" s="2" t="str">
        <f>DEC2HEX(B12)</f>
        <v>F2</v>
      </c>
    </row>
    <row r="219" spans="14:14" x14ac:dyDescent="0.3">
      <c r="N219" t="s">
        <v>5</v>
      </c>
    </row>
  </sheetData>
  <mergeCells count="2">
    <mergeCell ref="E2:F2"/>
    <mergeCell ref="C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25"/>
  <sheetViews>
    <sheetView workbookViewId="0">
      <selection activeCell="B20" sqref="B20"/>
    </sheetView>
  </sheetViews>
  <sheetFormatPr defaultRowHeight="14.4" x14ac:dyDescent="0.3"/>
  <cols>
    <col min="1" max="1" width="15" bestFit="1" customWidth="1"/>
    <col min="4" max="5" width="8.5546875" customWidth="1"/>
  </cols>
  <sheetData>
    <row r="3" spans="1:14" x14ac:dyDescent="0.3">
      <c r="A3" s="4" t="s">
        <v>11</v>
      </c>
      <c r="B3" s="4"/>
      <c r="C3" s="4"/>
      <c r="D3" s="4"/>
      <c r="E3" s="4"/>
      <c r="F3" s="4"/>
      <c r="G3" s="4"/>
    </row>
    <row r="4" spans="1:14" x14ac:dyDescent="0.3">
      <c r="D4" s="3" t="s">
        <v>3</v>
      </c>
      <c r="E4" s="3"/>
      <c r="F4" s="3" t="s">
        <v>2</v>
      </c>
      <c r="G4" s="3"/>
    </row>
    <row r="5" spans="1:14" x14ac:dyDescent="0.3">
      <c r="A5" t="s">
        <v>6</v>
      </c>
      <c r="B5">
        <v>2725</v>
      </c>
      <c r="C5" t="str">
        <f>DEC2HEX(B5)</f>
        <v>AA5</v>
      </c>
      <c r="D5">
        <f>FLOOR(B5/256, 1)</f>
        <v>10</v>
      </c>
      <c r="E5" t="str">
        <f>DEC2HEX(D5)</f>
        <v>A</v>
      </c>
      <c r="F5">
        <f>_xlfn.BITAND(B5, 255)</f>
        <v>165</v>
      </c>
      <c r="G5" t="str">
        <f>DEC2HEX(F5)</f>
        <v>A5</v>
      </c>
    </row>
    <row r="6" spans="1:14" x14ac:dyDescent="0.3">
      <c r="A6" t="s">
        <v>7</v>
      </c>
      <c r="B6">
        <v>5707</v>
      </c>
      <c r="C6" t="str">
        <f>DEC2HEX(B6)</f>
        <v>164B</v>
      </c>
      <c r="D6">
        <f>FLOOR(B6/256, 1)</f>
        <v>22</v>
      </c>
      <c r="E6" t="str">
        <f t="shared" ref="E6:E9" si="0">DEC2HEX(D6)</f>
        <v>16</v>
      </c>
      <c r="F6">
        <f>_xlfn.BITAND(B6, 255)</f>
        <v>75</v>
      </c>
      <c r="G6" t="str">
        <f t="shared" ref="G6:G9" si="1">DEC2HEX(F6)</f>
        <v>4B</v>
      </c>
    </row>
    <row r="7" spans="1:14" x14ac:dyDescent="0.3">
      <c r="A7" t="s">
        <v>8</v>
      </c>
      <c r="B7">
        <v>13495</v>
      </c>
      <c r="C7" t="str">
        <f>DEC2HEX(B7)</f>
        <v>34B7</v>
      </c>
      <c r="D7">
        <f>FLOOR(B7/256, 1)</f>
        <v>52</v>
      </c>
      <c r="E7" t="str">
        <f t="shared" si="0"/>
        <v>34</v>
      </c>
      <c r="F7">
        <f>_xlfn.BITAND(B7, 255)</f>
        <v>183</v>
      </c>
      <c r="G7" t="str">
        <f t="shared" si="1"/>
        <v>B7</v>
      </c>
    </row>
    <row r="8" spans="1:14" x14ac:dyDescent="0.3">
      <c r="A8" t="s">
        <v>9</v>
      </c>
      <c r="B8">
        <v>31767</v>
      </c>
      <c r="C8" t="str">
        <f>DEC2HEX(B8)</f>
        <v>7C17</v>
      </c>
      <c r="D8">
        <f>FLOOR(B8/256, 1)</f>
        <v>124</v>
      </c>
      <c r="E8" t="str">
        <f t="shared" si="0"/>
        <v>7C</v>
      </c>
      <c r="F8">
        <f>_xlfn.BITAND(B8, 255)</f>
        <v>23</v>
      </c>
      <c r="G8" t="str">
        <f t="shared" si="1"/>
        <v>17</v>
      </c>
    </row>
    <row r="9" spans="1:14" x14ac:dyDescent="0.3">
      <c r="A9" t="s">
        <v>10</v>
      </c>
      <c r="B9">
        <v>45194</v>
      </c>
      <c r="C9" t="str">
        <f>DEC2HEX(B9)</f>
        <v>B08A</v>
      </c>
      <c r="D9">
        <f>FLOOR(B9/256, 1)</f>
        <v>176</v>
      </c>
      <c r="E9" t="str">
        <f t="shared" si="0"/>
        <v>B0</v>
      </c>
      <c r="F9">
        <f>_xlfn.BITAND(B9, 255)</f>
        <v>138</v>
      </c>
      <c r="G9" t="str">
        <f t="shared" si="1"/>
        <v>8A</v>
      </c>
    </row>
    <row r="10" spans="1:14" x14ac:dyDescent="0.3">
      <c r="D10" s="1">
        <f>SUM(D5:D9)</f>
        <v>384</v>
      </c>
      <c r="F10" s="1">
        <f>SUM(F5:F9)</f>
        <v>584</v>
      </c>
    </row>
    <row r="12" spans="1:14" x14ac:dyDescent="0.3">
      <c r="A12" s="4" t="s">
        <v>12</v>
      </c>
      <c r="B12" s="4"/>
      <c r="C12" s="4"/>
      <c r="D12" s="4"/>
      <c r="E12" s="4"/>
      <c r="F12" s="4"/>
      <c r="G12" s="4"/>
    </row>
    <row r="13" spans="1:14" x14ac:dyDescent="0.3">
      <c r="A13" t="s">
        <v>13</v>
      </c>
      <c r="B13" t="str">
        <f>DEC2HEX(C13)</f>
        <v>1</v>
      </c>
      <c r="C13">
        <v>1</v>
      </c>
    </row>
    <row r="14" spans="1:14" x14ac:dyDescent="0.3">
      <c r="A14" t="s">
        <v>14</v>
      </c>
      <c r="B14" t="str">
        <f t="shared" ref="B14:B16" si="2">DEC2HEX(C14)</f>
        <v>2C</v>
      </c>
      <c r="C14">
        <v>44</v>
      </c>
      <c r="K14">
        <v>1296</v>
      </c>
      <c r="L14" t="s">
        <v>19</v>
      </c>
      <c r="M14">
        <f>HEX2DEC(L14)-HEX2DEC(K14) + 1</f>
        <v>43</v>
      </c>
      <c r="N14">
        <f>M14*2</f>
        <v>86</v>
      </c>
    </row>
    <row r="15" spans="1:14" x14ac:dyDescent="0.3">
      <c r="A15" t="s">
        <v>15</v>
      </c>
      <c r="B15" t="str">
        <f t="shared" si="2"/>
        <v>0</v>
      </c>
      <c r="C15">
        <v>0</v>
      </c>
    </row>
    <row r="16" spans="1:14" x14ac:dyDescent="0.3">
      <c r="A16" t="s">
        <v>16</v>
      </c>
      <c r="B16" t="str">
        <f t="shared" si="2"/>
        <v>FF</v>
      </c>
      <c r="C16">
        <v>255</v>
      </c>
      <c r="E16" t="s">
        <v>17</v>
      </c>
      <c r="F16">
        <f>C16*30</f>
        <v>7650</v>
      </c>
    </row>
    <row r="18" spans="1:2" x14ac:dyDescent="0.3">
      <c r="A18" t="s">
        <v>0</v>
      </c>
      <c r="B18">
        <f>SUM(D10,F10,C13,C14,C15,F16)</f>
        <v>8663</v>
      </c>
    </row>
    <row r="19" spans="1:2" x14ac:dyDescent="0.3">
      <c r="A19" t="s">
        <v>1</v>
      </c>
      <c r="B19">
        <f>_xlfn.BITAND(255-_xlfn.BITAND(B18,255),255)</f>
        <v>40</v>
      </c>
    </row>
    <row r="20" spans="1:2" x14ac:dyDescent="0.3">
      <c r="A20" t="s">
        <v>18</v>
      </c>
      <c r="B20" s="2" t="str">
        <f>DEC2HEX(B19)</f>
        <v>28</v>
      </c>
    </row>
    <row r="225" spans="15:15" x14ac:dyDescent="0.3">
      <c r="O225" t="s">
        <v>5</v>
      </c>
    </row>
  </sheetData>
  <mergeCells count="4">
    <mergeCell ref="D4:E4"/>
    <mergeCell ref="F4:G4"/>
    <mergeCell ref="A3:G3"/>
    <mergeCell ref="A12:G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IRCal</vt:lpstr>
    </vt:vector>
  </TitlesOfParts>
  <Company>Amazon Corporate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Vedel, Mathieu</dc:creator>
  <cp:lastModifiedBy>Vedel, Mathieu</cp:lastModifiedBy>
  <dcterms:created xsi:type="dcterms:W3CDTF">2019-06-12T16:38:31Z</dcterms:created>
  <dcterms:modified xsi:type="dcterms:W3CDTF">2019-06-13T18:16:08Z</dcterms:modified>
</cp:coreProperties>
</file>